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come" sheetId="1" r:id="rId1"/>
    <sheet name="Calculators" sheetId="2" r:id="rId2"/>
    <sheet name="Sheet3" sheetId="3" r:id="rId3"/>
  </sheets>
  <definedNames>
    <definedName name="income_tax">'Calculators'!$B$4:$C$8</definedName>
  </definedNames>
  <calcPr fullCalcOnLoad="1"/>
</workbook>
</file>

<file path=xl/sharedStrings.xml><?xml version="1.0" encoding="utf-8"?>
<sst xmlns="http://schemas.openxmlformats.org/spreadsheetml/2006/main" count="25" uniqueCount="19">
  <si>
    <t>Income calculator</t>
  </si>
  <si>
    <t>Income tax</t>
  </si>
  <si>
    <t>National Insurance</t>
  </si>
  <si>
    <t>Gross annual income</t>
  </si>
  <si>
    <t>In each bracket</t>
  </si>
  <si>
    <t>Net annual income</t>
  </si>
  <si>
    <t>Student Loan</t>
  </si>
  <si>
    <t>Income Tax</t>
  </si>
  <si>
    <t>Year</t>
  </si>
  <si>
    <t>Month</t>
  </si>
  <si>
    <t>Take home pay</t>
  </si>
  <si>
    <t>Bills</t>
  </si>
  <si>
    <t>Rent</t>
  </si>
  <si>
    <t>Spending money</t>
  </si>
  <si>
    <t>Fuel</t>
  </si>
  <si>
    <t>Food</t>
  </si>
  <si>
    <t>Income for tax purposes</t>
  </si>
  <si>
    <t>Additional Income</t>
  </si>
  <si>
    <t>Phone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</si>
</sst>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;[Red]\-&quot;£&quot;#,##0.000"/>
    <numFmt numFmtId="165" formatCode="0.00_ ;[Red]\-0.00\ 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0" fontId="3" fillId="2" borderId="0" xfId="0" applyFont="1" applyFill="1" applyAlignment="1">
      <alignment/>
    </xf>
    <xf numFmtId="8" fontId="3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8" fontId="3" fillId="0" borderId="0" xfId="0" applyNumberFormat="1" applyFont="1" applyAlignment="1">
      <alignment/>
    </xf>
    <xf numFmtId="0" fontId="0" fillId="0" borderId="1" xfId="0" applyBorder="1" applyAlignment="1">
      <alignment/>
    </xf>
    <xf numFmtId="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8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8" fontId="3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8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8" fontId="4" fillId="3" borderId="1" xfId="0" applyNumberFormat="1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workbookViewId="0" topLeftCell="A1">
      <selection activeCell="C4" sqref="C4"/>
    </sheetView>
  </sheetViews>
  <sheetFormatPr defaultColWidth="9.140625" defaultRowHeight="12.75"/>
  <cols>
    <col min="1" max="1" width="2.421875" style="0" customWidth="1"/>
    <col min="2" max="2" width="22.7109375" style="0" bestFit="1" customWidth="1"/>
    <col min="3" max="3" width="11.28125" style="2" bestFit="1" customWidth="1"/>
    <col min="4" max="4" width="10.7109375" style="0" bestFit="1" customWidth="1"/>
    <col min="5" max="5" width="2.421875" style="0" customWidth="1"/>
    <col min="6" max="6" width="17.8515625" style="0" bestFit="1" customWidth="1"/>
    <col min="7" max="7" width="12.28125" style="0" bestFit="1" customWidth="1"/>
  </cols>
  <sheetData>
    <row r="2" ht="12.75">
      <c r="B2" s="1" t="s">
        <v>0</v>
      </c>
    </row>
    <row r="3" spans="2:7" ht="12.75">
      <c r="B3" s="12"/>
      <c r="C3" s="8" t="s">
        <v>8</v>
      </c>
      <c r="D3" s="9" t="s">
        <v>9</v>
      </c>
      <c r="E3" s="5"/>
      <c r="G3" s="2"/>
    </row>
    <row r="4" spans="2:5" ht="12.75">
      <c r="B4" s="10" t="s">
        <v>3</v>
      </c>
      <c r="C4" s="18"/>
      <c r="D4" s="11">
        <f>C4/12</f>
        <v>0</v>
      </c>
      <c r="E4" s="2"/>
    </row>
    <row r="5" spans="2:5" ht="12.75">
      <c r="B5" s="13" t="s">
        <v>16</v>
      </c>
      <c r="C5" s="14">
        <f>C4+C13</f>
        <v>0</v>
      </c>
      <c r="D5" s="14">
        <f>C5/12</f>
        <v>0</v>
      </c>
      <c r="E5" s="6"/>
    </row>
    <row r="6" spans="2:5" ht="12.75">
      <c r="B6" s="7" t="s">
        <v>7</v>
      </c>
      <c r="C6" s="11">
        <f>(-D7*0.2)+(-F7*0.4)+(-G7*0.5)</f>
        <v>0</v>
      </c>
      <c r="D6" s="11">
        <f>C6/12</f>
        <v>0</v>
      </c>
      <c r="E6" s="2"/>
    </row>
    <row r="7" spans="2:7" ht="12.75" hidden="1">
      <c r="B7" s="15" t="s">
        <v>4</v>
      </c>
      <c r="C7" s="16">
        <f>IF($C$5&gt;Calculators!B5,Calculators!B5,Income!$C$5)</f>
        <v>0</v>
      </c>
      <c r="D7" s="16">
        <f>IF($C$5&lt;Calculators!B5,0,IF($C$5&gt;Calculators!B6,Calculators!B6-Calculators!B5,Income!$C$5-Calculators!B5))</f>
        <v>0</v>
      </c>
      <c r="E7" s="4"/>
      <c r="F7" s="4">
        <f>IF($C$5&lt;Calculators!B6,0,IF($C$5&gt;Calculators!B7,Calculators!B7-Calculators!B6,Income!$C$5-Calculators!B6))</f>
        <v>0</v>
      </c>
      <c r="G7" s="4">
        <f>IF($C$5&lt;Calculators!B7,0,IF($C$5&gt;Calculators!B8,Calculators!B8-Calculators!B7,Income!$C$5-Calculators!B7))</f>
        <v>0</v>
      </c>
    </row>
    <row r="8" spans="2:5" ht="12.75">
      <c r="B8" s="7" t="s">
        <v>2</v>
      </c>
      <c r="C8" s="11">
        <f>(-D9*0.12)+(-F9*0.02)</f>
        <v>0</v>
      </c>
      <c r="D8" s="11">
        <f>C8/12</f>
        <v>0</v>
      </c>
      <c r="E8" s="2"/>
    </row>
    <row r="9" spans="2:7" ht="12.75" hidden="1">
      <c r="B9" s="3" t="s">
        <v>4</v>
      </c>
      <c r="C9" s="4">
        <f>IF($C$4&gt;Calculators!B14,Calculators!B14,Income!$C$4)</f>
        <v>0</v>
      </c>
      <c r="D9" s="4">
        <f>IF($C$4&lt;Calculators!B14,0,IF($C$4&gt;Calculators!B15,Calculators!B15-Calculators!B14,Income!$C$4-Calculators!B14))</f>
        <v>0</v>
      </c>
      <c r="E9" s="4"/>
      <c r="F9" s="4">
        <f>IF($C$4&lt;Calculators!B15,0,IF($C$4&gt;Calculators!B16,Calculators!B16-Calculators!B15,Income!$C$4-Calculators!B15))</f>
        <v>0</v>
      </c>
      <c r="G9" s="4">
        <f>IF($C$4&lt;Calculators!B8,0,IF($C$4&gt;Calculators!B10,Calculators!B10-Calculators!B9,Income!$C$4-Calculators!B9))</f>
        <v>0</v>
      </c>
    </row>
    <row r="10" spans="4:5" ht="12.75">
      <c r="D10" s="2"/>
      <c r="E10" s="2"/>
    </row>
    <row r="11" spans="2:5" ht="12.75">
      <c r="B11" s="17" t="s">
        <v>5</v>
      </c>
      <c r="C11" s="11">
        <f>C4+C6+C8</f>
        <v>0</v>
      </c>
      <c r="D11" s="11">
        <f>C11/12</f>
        <v>0</v>
      </c>
      <c r="E11" s="2"/>
    </row>
    <row r="12" spans="4:5" ht="12.75">
      <c r="D12" s="2"/>
      <c r="E12" s="2"/>
    </row>
    <row r="13" spans="2:6" ht="12.75">
      <c r="B13" s="7" t="s">
        <v>6</v>
      </c>
      <c r="C13" s="11">
        <f>IF(C4&lt;15795,0,(-(C4-15795)*0.09))</f>
        <v>0</v>
      </c>
      <c r="D13" s="11">
        <f>C13/12</f>
        <v>0</v>
      </c>
      <c r="E13" s="2"/>
      <c r="F13" s="2"/>
    </row>
    <row r="14" spans="4:5" ht="12.75">
      <c r="D14" s="2"/>
      <c r="E14" s="2"/>
    </row>
    <row r="15" spans="2:5" ht="12.75">
      <c r="B15" s="10" t="s">
        <v>10</v>
      </c>
      <c r="C15" s="11">
        <f>C11+C13</f>
        <v>0</v>
      </c>
      <c r="D15" s="11">
        <f>C15/12</f>
        <v>0</v>
      </c>
      <c r="E15" s="2"/>
    </row>
    <row r="16" spans="2:5" ht="12.75">
      <c r="B16" s="1"/>
      <c r="D16" s="2"/>
      <c r="E16" s="2"/>
    </row>
    <row r="17" spans="2:5" ht="12.75">
      <c r="B17" s="10" t="s">
        <v>13</v>
      </c>
      <c r="C17" s="11">
        <f>C15-C20+G20</f>
        <v>0</v>
      </c>
      <c r="D17" s="11">
        <f>C17/12</f>
        <v>0</v>
      </c>
      <c r="E17" s="2"/>
    </row>
    <row r="18" spans="2:5" ht="12.75">
      <c r="B18" s="1"/>
      <c r="D18" s="2"/>
      <c r="E18" s="2"/>
    </row>
    <row r="19" spans="2:8" ht="12.75">
      <c r="B19" s="12"/>
      <c r="C19" s="8" t="s">
        <v>8</v>
      </c>
      <c r="D19" s="9" t="s">
        <v>9</v>
      </c>
      <c r="E19" s="2"/>
      <c r="F19" s="12"/>
      <c r="G19" s="8" t="s">
        <v>8</v>
      </c>
      <c r="H19" s="9" t="s">
        <v>9</v>
      </c>
    </row>
    <row r="20" spans="2:8" ht="12.75">
      <c r="B20" s="10" t="s">
        <v>11</v>
      </c>
      <c r="C20" s="11">
        <f>SUM(C21:C39)</f>
        <v>0</v>
      </c>
      <c r="D20" s="11"/>
      <c r="E20" s="2"/>
      <c r="F20" s="10" t="s">
        <v>17</v>
      </c>
      <c r="G20" s="11">
        <f>SUM(G21:G39)</f>
        <v>0</v>
      </c>
      <c r="H20" s="11">
        <f>SUM(H21:H29)</f>
        <v>0</v>
      </c>
    </row>
    <row r="21" spans="2:8" ht="12.75">
      <c r="B21" s="20" t="s">
        <v>12</v>
      </c>
      <c r="C21" s="11">
        <f>IF(D21="","",D21*12)</f>
      </c>
      <c r="D21" s="21"/>
      <c r="E21" s="2"/>
      <c r="F21" s="20"/>
      <c r="G21" s="11">
        <f aca="true" t="shared" si="0" ref="G21:G39">IF(H21="","",H21*12)</f>
      </c>
      <c r="H21" s="18"/>
    </row>
    <row r="22" spans="2:8" ht="12.75">
      <c r="B22" s="20" t="s">
        <v>18</v>
      </c>
      <c r="C22" s="11">
        <f aca="true" t="shared" si="1" ref="C22:C39">IF(D22="","",D22*12)</f>
      </c>
      <c r="D22" s="21"/>
      <c r="E22" s="2"/>
      <c r="F22" s="20"/>
      <c r="G22" s="11">
        <f t="shared" si="0"/>
      </c>
      <c r="H22" s="18"/>
    </row>
    <row r="23" spans="2:8" ht="12.75">
      <c r="B23" s="20" t="s">
        <v>14</v>
      </c>
      <c r="C23" s="11">
        <f t="shared" si="1"/>
      </c>
      <c r="D23" s="21"/>
      <c r="E23" s="2"/>
      <c r="F23" s="20"/>
      <c r="G23" s="11">
        <f t="shared" si="0"/>
      </c>
      <c r="H23" s="18"/>
    </row>
    <row r="24" spans="2:8" ht="12.75">
      <c r="B24" s="19" t="s">
        <v>15</v>
      </c>
      <c r="C24" s="11">
        <f t="shared" si="1"/>
      </c>
      <c r="D24" s="21"/>
      <c r="E24" s="2"/>
      <c r="F24" s="19"/>
      <c r="G24" s="11">
        <f t="shared" si="0"/>
      </c>
      <c r="H24" s="18"/>
    </row>
    <row r="25" spans="2:8" ht="12.75">
      <c r="B25" s="19"/>
      <c r="C25" s="11">
        <f t="shared" si="1"/>
      </c>
      <c r="D25" s="21"/>
      <c r="E25" s="2"/>
      <c r="F25" s="19"/>
      <c r="G25" s="11">
        <f t="shared" si="0"/>
      </c>
      <c r="H25" s="18"/>
    </row>
    <row r="26" spans="2:8" ht="12.75">
      <c r="B26" s="19"/>
      <c r="C26" s="11">
        <f t="shared" si="1"/>
      </c>
      <c r="D26" s="21"/>
      <c r="E26" s="2"/>
      <c r="F26" s="19"/>
      <c r="G26" s="11">
        <f t="shared" si="0"/>
      </c>
      <c r="H26" s="18"/>
    </row>
    <row r="27" spans="2:8" ht="12.75">
      <c r="B27" s="19"/>
      <c r="C27" s="11">
        <f t="shared" si="1"/>
      </c>
      <c r="D27" s="21"/>
      <c r="E27" s="2"/>
      <c r="F27" s="19"/>
      <c r="G27" s="11">
        <f t="shared" si="0"/>
      </c>
      <c r="H27" s="18"/>
    </row>
    <row r="28" spans="2:8" ht="12.75">
      <c r="B28" s="19"/>
      <c r="C28" s="11">
        <f t="shared" si="1"/>
      </c>
      <c r="D28" s="21"/>
      <c r="E28" s="2"/>
      <c r="F28" s="19"/>
      <c r="G28" s="11">
        <f t="shared" si="0"/>
      </c>
      <c r="H28" s="18"/>
    </row>
    <row r="29" spans="2:8" ht="12.75">
      <c r="B29" s="19"/>
      <c r="C29" s="11">
        <f t="shared" si="1"/>
      </c>
      <c r="D29" s="21"/>
      <c r="E29" s="2"/>
      <c r="F29" s="19"/>
      <c r="G29" s="11">
        <f t="shared" si="0"/>
      </c>
      <c r="H29" s="18"/>
    </row>
    <row r="30" spans="2:8" ht="12.75">
      <c r="B30" s="19"/>
      <c r="C30" s="11">
        <f t="shared" si="1"/>
      </c>
      <c r="D30" s="21"/>
      <c r="E30" s="2"/>
      <c r="F30" s="19"/>
      <c r="G30" s="11">
        <f t="shared" si="0"/>
      </c>
      <c r="H30" s="18"/>
    </row>
    <row r="31" spans="2:8" ht="12.75">
      <c r="B31" s="19"/>
      <c r="C31" s="11">
        <f t="shared" si="1"/>
      </c>
      <c r="D31" s="22"/>
      <c r="E31" s="2"/>
      <c r="F31" s="19"/>
      <c r="G31" s="11">
        <f t="shared" si="0"/>
      </c>
      <c r="H31" s="19"/>
    </row>
    <row r="32" spans="2:8" ht="12.75">
      <c r="B32" s="19"/>
      <c r="C32" s="11">
        <f t="shared" si="1"/>
      </c>
      <c r="D32" s="22"/>
      <c r="E32" s="2"/>
      <c r="F32" s="19"/>
      <c r="G32" s="11">
        <f t="shared" si="0"/>
      </c>
      <c r="H32" s="19"/>
    </row>
    <row r="33" spans="2:8" ht="12.75">
      <c r="B33" s="19"/>
      <c r="C33" s="11">
        <f t="shared" si="1"/>
      </c>
      <c r="D33" s="22"/>
      <c r="F33" s="19"/>
      <c r="G33" s="11">
        <f t="shared" si="0"/>
      </c>
      <c r="H33" s="19"/>
    </row>
    <row r="34" spans="2:8" ht="12.75">
      <c r="B34" s="19"/>
      <c r="C34" s="11">
        <f t="shared" si="1"/>
      </c>
      <c r="D34" s="22"/>
      <c r="F34" s="19"/>
      <c r="G34" s="11">
        <f t="shared" si="0"/>
      </c>
      <c r="H34" s="19"/>
    </row>
    <row r="35" spans="2:8" ht="12.75">
      <c r="B35" s="19"/>
      <c r="C35" s="11">
        <f t="shared" si="1"/>
      </c>
      <c r="D35" s="22"/>
      <c r="F35" s="19"/>
      <c r="G35" s="11">
        <f t="shared" si="0"/>
      </c>
      <c r="H35" s="19"/>
    </row>
    <row r="36" spans="2:8" ht="12.75">
      <c r="B36" s="19"/>
      <c r="C36" s="11">
        <f t="shared" si="1"/>
      </c>
      <c r="D36" s="22"/>
      <c r="F36" s="19"/>
      <c r="G36" s="11">
        <f t="shared" si="0"/>
      </c>
      <c r="H36" s="19"/>
    </row>
    <row r="37" spans="2:8" ht="12.75">
      <c r="B37" s="19"/>
      <c r="C37" s="11">
        <f t="shared" si="1"/>
      </c>
      <c r="D37" s="22"/>
      <c r="F37" s="19"/>
      <c r="G37" s="11"/>
      <c r="H37" s="19"/>
    </row>
    <row r="38" spans="2:8" ht="12.75">
      <c r="B38" s="19"/>
      <c r="C38" s="11">
        <f t="shared" si="1"/>
      </c>
      <c r="D38" s="22"/>
      <c r="F38" s="19"/>
      <c r="G38" s="11">
        <f t="shared" si="0"/>
      </c>
      <c r="H38" s="19"/>
    </row>
    <row r="39" spans="2:8" ht="12.75">
      <c r="B39" s="19"/>
      <c r="C39" s="11">
        <f t="shared" si="1"/>
      </c>
      <c r="D39" s="22"/>
      <c r="F39" s="19"/>
      <c r="G39" s="11">
        <f t="shared" si="0"/>
      </c>
      <c r="H39" s="1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2.7109375" style="0" bestFit="1" customWidth="1"/>
  </cols>
  <sheetData>
    <row r="2" ht="12.75">
      <c r="B2" s="1" t="s">
        <v>1</v>
      </c>
    </row>
    <row r="4" spans="2:3" ht="12.75">
      <c r="B4" s="2">
        <v>0</v>
      </c>
      <c r="C4">
        <v>0</v>
      </c>
    </row>
    <row r="5" spans="2:3" ht="12.75">
      <c r="B5" s="2">
        <v>8105</v>
      </c>
      <c r="C5">
        <v>0.2</v>
      </c>
    </row>
    <row r="6" spans="2:3" ht="12.75">
      <c r="B6" s="2">
        <v>34370</v>
      </c>
      <c r="C6">
        <v>0.4</v>
      </c>
    </row>
    <row r="7" spans="2:3" ht="12.75">
      <c r="B7" s="2">
        <v>150000</v>
      </c>
      <c r="C7">
        <v>0.5</v>
      </c>
    </row>
    <row r="8" ht="12.75">
      <c r="B8" s="2">
        <v>1000000</v>
      </c>
    </row>
    <row r="11" ht="12.75">
      <c r="B11" s="1" t="s">
        <v>2</v>
      </c>
    </row>
    <row r="13" spans="2:3" ht="12.75">
      <c r="B13">
        <v>0</v>
      </c>
      <c r="C13">
        <v>0</v>
      </c>
    </row>
    <row r="14" spans="2:3" ht="12.75">
      <c r="B14">
        <v>7592</v>
      </c>
      <c r="C14">
        <v>0.12</v>
      </c>
    </row>
    <row r="15" spans="2:3" ht="12.75">
      <c r="B15">
        <v>42484</v>
      </c>
      <c r="C15">
        <v>0.02</v>
      </c>
    </row>
    <row r="16" ht="12.75">
      <c r="B16">
        <v>1000000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cpsapp</dc:creator>
  <cp:keywords/>
  <dc:description/>
  <cp:lastModifiedBy>hitsgr</cp:lastModifiedBy>
  <dcterms:created xsi:type="dcterms:W3CDTF">2012-06-18T11:37:13Z</dcterms:created>
  <dcterms:modified xsi:type="dcterms:W3CDTF">2012-11-07T13:31:53Z</dcterms:modified>
  <cp:category/>
  <cp:version/>
  <cp:contentType/>
  <cp:contentStatus/>
</cp:coreProperties>
</file>